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30" windowWidth="14310" windowHeight="12240" activeTab="0"/>
  </bookViews>
  <sheets>
    <sheet name="Fig 3.18a" sheetId="1" r:id="rId1"/>
    <sheet name="(original sheet) C isotope data" sheetId="2" r:id="rId2"/>
  </sheets>
  <externalReferences>
    <externalReference r:id="rId5"/>
    <externalReference r:id="rId6"/>
  </externalReferences>
  <definedNames>
    <definedName name="fred">'[1]DulRoz1990'!#REF!</definedName>
    <definedName name="_xlnm.Print_Area" localSheetId="1">'(original sheet) C isotope data'!$A$10:$Z$22</definedName>
    <definedName name="RECORDER">'[2]Macro1'!$B:$B</definedName>
  </definedNames>
  <calcPr fullCalcOnLoad="1"/>
</workbook>
</file>

<file path=xl/comments2.xml><?xml version="1.0" encoding="utf-8"?>
<comments xmlns="http://schemas.openxmlformats.org/spreadsheetml/2006/main">
  <authors>
    <author>Fairchild</author>
  </authors>
  <commentList>
    <comment ref="X18" authorId="0">
      <text>
        <r>
          <rPr>
            <b/>
            <sz val="9"/>
            <rFont val="Tahoma"/>
            <family val="2"/>
          </rPr>
          <t>depending on exact admixture of atmospheric air</t>
        </r>
      </text>
    </comment>
    <comment ref="U18" authorId="0">
      <text>
        <r>
          <rPr>
            <b/>
            <sz val="9"/>
            <rFont val="Tahoma"/>
            <family val="2"/>
          </rPr>
          <t>difference from cell h18 is the presence of an atmospheric component due to thin soil or low organic productivity</t>
        </r>
      </text>
    </comment>
    <comment ref="H16" authorId="0">
      <text>
        <r>
          <rPr>
            <b/>
            <sz val="9"/>
            <rFont val="Tahoma"/>
            <family val="2"/>
          </rPr>
          <t>100 for CaCO3 mean 100% of Ca needed for saturation; 100 for CO2 matches the maximum CaCO3; 100 for equilibration achieves 14C equil, whereas 50 just does 13C equil</t>
        </r>
      </text>
    </comment>
    <comment ref="Y19" authorId="0">
      <text>
        <r>
          <rPr>
            <b/>
            <sz val="9"/>
            <rFont val="Tahoma"/>
            <family val="2"/>
          </rPr>
          <t>moves towards values below</t>
        </r>
      </text>
    </comment>
    <comment ref="X19" authorId="0">
      <text>
        <r>
          <rPr>
            <b/>
            <sz val="9"/>
            <rFont val="Tahoma"/>
            <family val="2"/>
          </rPr>
          <t>moves towards values below</t>
        </r>
      </text>
    </comment>
    <comment ref="V19" authorId="0">
      <text>
        <r>
          <rPr>
            <b/>
            <sz val="9"/>
            <rFont val="Tahoma"/>
            <family val="2"/>
          </rPr>
          <t>closed system line</t>
        </r>
      </text>
    </comment>
    <comment ref="W19" authorId="0">
      <text>
        <r>
          <rPr>
            <b/>
            <sz val="9"/>
            <rFont val="Tahoma"/>
            <family val="2"/>
          </rPr>
          <t>closed system line</t>
        </r>
      </text>
    </comment>
  </commentList>
</comments>
</file>

<file path=xl/sharedStrings.xml><?xml version="1.0" encoding="utf-8"?>
<sst xmlns="http://schemas.openxmlformats.org/spreadsheetml/2006/main" count="130" uniqueCount="83">
  <si>
    <t>d13C</t>
  </si>
  <si>
    <t>Radiocarbon pmc</t>
  </si>
  <si>
    <t>Current carbon C4</t>
  </si>
  <si>
    <t>1950 C3 plants</t>
  </si>
  <si>
    <t>1950 C4 plants</t>
  </si>
  <si>
    <t>Typical limestone bedrock</t>
  </si>
  <si>
    <t>Atmosphere 2010</t>
  </si>
  <si>
    <t>Atmosphere 1950</t>
  </si>
  <si>
    <t>Francey et al Tellus 1999</t>
  </si>
  <si>
    <t>Speleothems</t>
  </si>
  <si>
    <t>Phase 1:</t>
  </si>
  <si>
    <r>
      <t>Sets PCO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modern organic composition plus some mixture with atmospheric air;  no calcite dissolution shown</t>
    </r>
  </si>
  <si>
    <t>Phase 2:</t>
  </si>
  <si>
    <t>Some calcite dissolution occurs, but not to saturation; option of adding CO2/maintaining PCO2 and partial/total equilibration</t>
  </si>
  <si>
    <t>Phase 3:</t>
  </si>
  <si>
    <t>By-passed by macropore flow, in this stage calcite saturation is reached with option of adding CO2/maintaining POC2 and of partial equilibration with soil air</t>
  </si>
  <si>
    <t>Phase 4:</t>
  </si>
  <si>
    <t>Option of additional calcite dissolution for macropore flows; option of additional CO2 from epikarst organic matter; option of limited equilibration with gas phase</t>
  </si>
  <si>
    <t>CO2 in gas phase</t>
  </si>
  <si>
    <t>CaCO3</t>
  </si>
  <si>
    <t>13C</t>
  </si>
  <si>
    <t>14C, pmc</t>
  </si>
  <si>
    <t>Strong acid plus initial CO2 from atmosphere</t>
  </si>
  <si>
    <t>Final PCO2 = 10^</t>
  </si>
  <si>
    <t>n/a</t>
  </si>
  <si>
    <t>&gt;50</t>
  </si>
  <si>
    <t>Closed</t>
  </si>
  <si>
    <t>soil comp</t>
  </si>
  <si>
    <t>30-50 as calc</t>
  </si>
  <si>
    <t>Oversupplied, partly open</t>
  </si>
  <si>
    <t>modern</t>
  </si>
  <si>
    <t>Open/equilibrated</t>
  </si>
  <si>
    <t>soil gas</t>
  </si>
  <si>
    <t>soil gas +eta</t>
  </si>
  <si>
    <t>close to modern</t>
  </si>
  <si>
    <t>Eta for 13C equil with soil air</t>
  </si>
  <si>
    <t>Eta % for equil with soil air</t>
  </si>
  <si>
    <t>Calcite dissolution and CO2 addition in fixed ratio</t>
  </si>
  <si>
    <t>PCO2 if required by open system</t>
  </si>
  <si>
    <t>In open system, specified PCO2</t>
  </si>
  <si>
    <t>Define % equilibration</t>
  </si>
  <si>
    <t>14C</t>
  </si>
  <si>
    <t>EC</t>
  </si>
  <si>
    <t>pH</t>
  </si>
  <si>
    <t>dcp</t>
  </si>
  <si>
    <t>High</t>
  </si>
  <si>
    <t>Low</t>
  </si>
  <si>
    <t>Closed system: extra C only from CaCO3</t>
  </si>
  <si>
    <t>Open, equilibrated system</t>
  </si>
  <si>
    <t>Set soil PCO2 at 10^-2</t>
  </si>
  <si>
    <t>low</t>
  </si>
  <si>
    <t>hgh</t>
  </si>
  <si>
    <t>&lt;5</t>
  </si>
  <si>
    <t>&lt;10</t>
  </si>
  <si>
    <t>open system line</t>
  </si>
  <si>
    <t>% carb/CO2/equ</t>
  </si>
  <si>
    <t>0/100/100</t>
  </si>
  <si>
    <t>50/100/100</t>
  </si>
  <si>
    <t>50/100/50</t>
  </si>
  <si>
    <t>50/0/0</t>
  </si>
  <si>
    <t>No further change</t>
  </si>
  <si>
    <t>0/0/0</t>
  </si>
  <si>
    <t>Higher PCO2 from epikarst organic matter dissolution</t>
  </si>
  <si>
    <t>&lt;100</t>
  </si>
  <si>
    <t>Fixed CO2, Partially equilibrated system</t>
  </si>
  <si>
    <t>Fixed CO2, partially equilibrated system</t>
  </si>
  <si>
    <t>Strong acid source</t>
  </si>
  <si>
    <t>Atmospheric CO2 + CaCO3 bedrock dissolution to equilibrium</t>
  </si>
  <si>
    <t>Current C3</t>
  </si>
  <si>
    <t>=+strong acid</t>
  </si>
  <si>
    <t>2nd y-axis</t>
  </si>
  <si>
    <t>3rd y-axis</t>
  </si>
  <si>
    <t>% carb =</t>
  </si>
  <si>
    <t>CO2 =</t>
  </si>
  <si>
    <t xml:space="preserve">equ = </t>
  </si>
  <si>
    <t>100% of Ca needed for saturation</t>
  </si>
  <si>
    <t>100 matches the maximum CaCO3</t>
  </si>
  <si>
    <t>100 reaches 100% 14C equilibration whereas 50 just does 13C equilibration</t>
  </si>
  <si>
    <t>In the case below there is an admixture of atmospheric CO2</t>
  </si>
  <si>
    <t>in the initial soil air</t>
  </si>
  <si>
    <t>High degree of equilibration with gas phase</t>
  </si>
  <si>
    <t>Limited equilibration with gas phase</t>
  </si>
  <si>
    <t>Initial admixture with atmospheric CO2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</si>
</sst>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&quot;$&quot;#,##0.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\±0"/>
    <numFmt numFmtId="180" formatCode="\±0.0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vertAlign val="subscript"/>
      <sz val="11"/>
      <color indexed="8"/>
      <name val="Calibri"/>
      <family val="2"/>
    </font>
    <font>
      <b/>
      <sz val="9"/>
      <name val="Tahoma"/>
      <family val="2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Symbol"/>
      <family val="0"/>
    </font>
    <font>
      <vertAlign val="superscript"/>
      <sz val="18"/>
      <color indexed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vertAlign val="subscript"/>
      <sz val="14"/>
      <color indexed="8"/>
      <name val="Arial"/>
      <family val="0"/>
    </font>
    <font>
      <sz val="2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38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6" fontId="4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70" fontId="0" fillId="0" borderId="0" xfId="0" applyNumberFormat="1" applyBorder="1" applyAlignment="1">
      <alignment wrapText="1"/>
    </xf>
    <xf numFmtId="0" fontId="48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_$$-AQUAPAST" xfId="57"/>
    <cellStyle name="Neutral" xfId="58"/>
    <cellStyle name="Normal 2" xfId="59"/>
    <cellStyle name="Normal 4" xfId="60"/>
    <cellStyle name="Normal 5" xfId="61"/>
    <cellStyle name="Normal 6" xfId="62"/>
    <cellStyle name="Normal 7" xfId="63"/>
    <cellStyle name="Normal 8" xfId="64"/>
    <cellStyle name="Normale_ACQ-ER" xfId="65"/>
    <cellStyle name="Note" xfId="66"/>
    <cellStyle name="Note 2" xfId="67"/>
    <cellStyle name="Output" xfId="68"/>
    <cellStyle name="Percent" xfId="69"/>
    <cellStyle name="Standard_Export (Box10)" xfId="70"/>
    <cellStyle name="Title" xfId="71"/>
    <cellStyle name="Total" xfId="72"/>
    <cellStyle name="Valuta (0)_$$-AQUAPAST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035"/>
          <c:w val="0.671"/>
          <c:h val="0.8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2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triangle"/>
              <c:size val="1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triangle"/>
              <c:size val="1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'(original sheet) C isotope data'!$B$2:$B$8</c:f>
              <c:numCache>
                <c:ptCount val="7"/>
                <c:pt idx="0">
                  <c:v>-27.7</c:v>
                </c:pt>
                <c:pt idx="1">
                  <c:v>-13.5</c:v>
                </c:pt>
                <c:pt idx="2">
                  <c:v>-27</c:v>
                </c:pt>
                <c:pt idx="3">
                  <c:v>-13</c:v>
                </c:pt>
                <c:pt idx="4">
                  <c:v>0</c:v>
                </c:pt>
                <c:pt idx="5">
                  <c:v>-8</c:v>
                </c:pt>
                <c:pt idx="6">
                  <c:v>-6.8</c:v>
                </c:pt>
              </c:numCache>
            </c:numRef>
          </c:xVal>
          <c:yVal>
            <c:numRef>
              <c:f>'(original sheet) C isotope data'!$C$2:$C$8</c:f>
              <c:numCache>
                <c:ptCount val="7"/>
                <c:pt idx="0">
                  <c:v>106</c:v>
                </c:pt>
                <c:pt idx="1">
                  <c:v>106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106</c:v>
                </c:pt>
                <c:pt idx="6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'(original sheet) C isotope data'!$B$11:$B$15</c:f>
              <c:numCache>
                <c:ptCount val="5"/>
                <c:pt idx="0">
                  <c:v>-11</c:v>
                </c:pt>
                <c:pt idx="1">
                  <c:v>-2</c:v>
                </c:pt>
                <c:pt idx="2">
                  <c:v>-2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'(original sheet) C isotope data'!$C$11:$C$15</c:f>
              <c:numCache>
                <c:ptCount val="5"/>
                <c:pt idx="0">
                  <c:v>97</c:v>
                </c:pt>
                <c:pt idx="1">
                  <c:v>97</c:v>
                </c:pt>
                <c:pt idx="2">
                  <c:v>70</c:v>
                </c:pt>
                <c:pt idx="3">
                  <c:v>70</c:v>
                </c:pt>
                <c:pt idx="4">
                  <c:v>97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3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'(original sheet) C isotope data'!$B$6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'(original sheet) C isotope data'!$C$6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831714"/>
        <c:axId val="25485427"/>
      </c:scatterChart>
      <c:scatterChart>
        <c:scatterStyle val="lineMarker"/>
        <c:varyColors val="0"/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'(original sheet) C isotope data'!$L$3:$L$4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'(original sheet) C isotope data'!$M$3:$M$4</c:f>
              <c:numCache>
                <c:ptCount val="2"/>
                <c:pt idx="0">
                  <c:v>100</c:v>
                </c:pt>
                <c:pt idx="1">
                  <c:v>-20</c:v>
                </c:pt>
              </c:numCache>
            </c:numRef>
          </c:yVal>
          <c:smooth val="0"/>
        </c:ser>
        <c:axId val="28042252"/>
        <c:axId val="51053677"/>
      </c:scatterChart>
      <c:valAx>
        <c:axId val="2831714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 ‰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5427"/>
        <c:crosses val="autoZero"/>
        <c:crossBetween val="midCat"/>
        <c:dispUnits/>
        <c:majorUnit val="5"/>
      </c:valAx>
      <c:valAx>
        <c:axId val="254854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Radiocarbon, pmc (% modern carbon)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714"/>
        <c:crossesAt val="-30"/>
        <c:crossBetween val="midCat"/>
        <c:dispUnits/>
      </c:valAx>
      <c:valAx>
        <c:axId val="28042252"/>
        <c:scaling>
          <c:orientation val="minMax"/>
        </c:scaling>
        <c:axPos val="t"/>
        <c:delete val="1"/>
        <c:majorTickMark val="out"/>
        <c:minorTickMark val="none"/>
        <c:tickLblPos val="none"/>
        <c:crossAx val="51053677"/>
        <c:crosses val="max"/>
        <c:crossBetween val="midCat"/>
        <c:dispUnits/>
      </c:valAx>
      <c:valAx>
        <c:axId val="51053677"/>
        <c:scaling>
          <c:orientation val="maxMin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Radiocarbon, dcp (dead carbon 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225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0.21025</cdr:y>
    </cdr:from>
    <cdr:to>
      <cdr:x>0.65975</cdr:x>
      <cdr:y>0.362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1190625"/>
          <a:ext cx="12954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Typical speleothems</a:t>
          </a:r>
        </a:p>
      </cdr:txBody>
    </cdr:sp>
  </cdr:relSizeAnchor>
  <cdr:relSizeAnchor xmlns:cdr="http://schemas.openxmlformats.org/drawingml/2006/chartDrawing">
    <cdr:from>
      <cdr:x>0.481</cdr:x>
      <cdr:y>0.25375</cdr:y>
    </cdr:from>
    <cdr:to>
      <cdr:x>0.5205</cdr:x>
      <cdr:y>0.25375</cdr:y>
    </cdr:to>
    <cdr:sp>
      <cdr:nvSpPr>
        <cdr:cNvPr id="2" name="Line 3"/>
        <cdr:cNvSpPr>
          <a:spLocks/>
        </cdr:cNvSpPr>
      </cdr:nvSpPr>
      <cdr:spPr>
        <a:xfrm>
          <a:off x="4467225" y="1438275"/>
          <a:ext cx="371475" cy="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0.19675</cdr:y>
    </cdr:from>
    <cdr:to>
      <cdr:x>0.481</cdr:x>
      <cdr:y>0.32825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848100" y="1114425"/>
          <a:ext cx="619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Soil waters</a:t>
          </a:r>
        </a:p>
      </cdr:txBody>
    </cdr:sp>
  </cdr:relSizeAnchor>
  <cdr:relSizeAnchor xmlns:cdr="http://schemas.openxmlformats.org/drawingml/2006/chartDrawing">
    <cdr:from>
      <cdr:x>0.55</cdr:x>
      <cdr:y>0.644</cdr:y>
    </cdr:from>
    <cdr:to>
      <cdr:x>0.767</cdr:x>
      <cdr:y>0.7305</cdr:y>
    </cdr:to>
    <cdr:sp>
      <cdr:nvSpPr>
        <cdr:cNvPr id="4" name="Text Box 5"/>
        <cdr:cNvSpPr txBox="1">
          <a:spLocks noChangeArrowheads="1"/>
        </cdr:cNvSpPr>
      </cdr:nvSpPr>
      <cdr:spPr>
        <a:xfrm>
          <a:off x="5114925" y="3667125"/>
          <a:ext cx="20193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Carbonate bedrocks</a:t>
          </a:r>
        </a:p>
      </cdr:txBody>
    </cdr:sp>
  </cdr:relSizeAnchor>
  <cdr:relSizeAnchor xmlns:cdr="http://schemas.openxmlformats.org/drawingml/2006/chartDrawing">
    <cdr:from>
      <cdr:x>0.6005</cdr:x>
      <cdr:y>0.15525</cdr:y>
    </cdr:from>
    <cdr:to>
      <cdr:x>0.671</cdr:x>
      <cdr:y>0.156</cdr:y>
    </cdr:to>
    <cdr:sp>
      <cdr:nvSpPr>
        <cdr:cNvPr id="5" name="Line 6"/>
        <cdr:cNvSpPr>
          <a:spLocks/>
        </cdr:cNvSpPr>
      </cdr:nvSpPr>
      <cdr:spPr>
        <a:xfrm flipH="1" flipV="1">
          <a:off x="5581650" y="876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0.59775</cdr:x>
      <cdr:y>0.1145</cdr:y>
    </cdr:from>
    <cdr:to>
      <cdr:x>0.6355</cdr:x>
      <cdr:y>0.11525</cdr:y>
    </cdr:to>
    <cdr:sp>
      <cdr:nvSpPr>
        <cdr:cNvPr id="6" name="Line 7"/>
        <cdr:cNvSpPr>
          <a:spLocks/>
        </cdr:cNvSpPr>
      </cdr:nvSpPr>
      <cdr:spPr>
        <a:xfrm flipH="1" flipV="1">
          <a:off x="5562600" y="647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0.63775</cdr:x>
      <cdr:y>0.09075</cdr:y>
    </cdr:from>
    <cdr:to>
      <cdr:x>0.71875</cdr:x>
      <cdr:y>0.13775</cdr:y>
    </cdr:to>
    <cdr:sp>
      <cdr:nvSpPr>
        <cdr:cNvPr id="7" name="Text Box 8"/>
        <cdr:cNvSpPr txBox="1">
          <a:spLocks noChangeArrowheads="1"/>
        </cdr:cNvSpPr>
      </cdr:nvSpPr>
      <cdr:spPr>
        <a:xfrm>
          <a:off x="5934075" y="514350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1950</a:t>
          </a:r>
        </a:p>
      </cdr:txBody>
    </cdr:sp>
  </cdr:relSizeAnchor>
  <cdr:relSizeAnchor xmlns:cdr="http://schemas.openxmlformats.org/drawingml/2006/chartDrawing">
    <cdr:from>
      <cdr:x>0.66925</cdr:x>
      <cdr:y>0.1335</cdr:y>
    </cdr:from>
    <cdr:to>
      <cdr:x>0.7515</cdr:x>
      <cdr:y>0.18275</cdr:y>
    </cdr:to>
    <cdr:sp>
      <cdr:nvSpPr>
        <cdr:cNvPr id="8" name="Text Box 9"/>
        <cdr:cNvSpPr txBox="1">
          <a:spLocks noChangeArrowheads="1"/>
        </cdr:cNvSpPr>
      </cdr:nvSpPr>
      <cdr:spPr>
        <a:xfrm>
          <a:off x="6219825" y="752475"/>
          <a:ext cx="762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0.5205</cdr:x>
      <cdr:y>0.05125</cdr:y>
    </cdr:from>
    <cdr:to>
      <cdr:x>0.711</cdr:x>
      <cdr:y>0.102</cdr:y>
    </cdr:to>
    <cdr:sp>
      <cdr:nvSpPr>
        <cdr:cNvPr id="9" name="Text Box 10"/>
        <cdr:cNvSpPr txBox="1">
          <a:spLocks noChangeArrowheads="1"/>
        </cdr:cNvSpPr>
      </cdr:nvSpPr>
      <cdr:spPr>
        <a:xfrm>
          <a:off x="4838700" y="285750"/>
          <a:ext cx="1771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Atmosphere</a:t>
          </a:r>
        </a:p>
      </cdr:txBody>
    </cdr:sp>
  </cdr:relSizeAnchor>
  <cdr:relSizeAnchor xmlns:cdr="http://schemas.openxmlformats.org/drawingml/2006/chartDrawing">
    <cdr:from>
      <cdr:x>0.419</cdr:x>
      <cdr:y>0.05125</cdr:y>
    </cdr:from>
    <cdr:to>
      <cdr:x>0.60825</cdr:x>
      <cdr:y>0.10125</cdr:y>
    </cdr:to>
    <cdr:sp>
      <cdr:nvSpPr>
        <cdr:cNvPr id="10" name="Text Box 11"/>
        <cdr:cNvSpPr txBox="1">
          <a:spLocks noChangeArrowheads="1"/>
        </cdr:cNvSpPr>
      </cdr:nvSpPr>
      <cdr:spPr>
        <a:xfrm>
          <a:off x="3895725" y="285750"/>
          <a:ext cx="1762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plants</a:t>
          </a:r>
        </a:p>
      </cdr:txBody>
    </cdr:sp>
  </cdr:relSizeAnchor>
  <cdr:relSizeAnchor xmlns:cdr="http://schemas.openxmlformats.org/drawingml/2006/chartDrawing">
    <cdr:from>
      <cdr:x>0.21675</cdr:x>
      <cdr:y>0.03375</cdr:y>
    </cdr:from>
    <cdr:to>
      <cdr:x>0.4055</cdr:x>
      <cdr:y>0.08225</cdr:y>
    </cdr:to>
    <cdr:sp>
      <cdr:nvSpPr>
        <cdr:cNvPr id="11" name="Text Box 12"/>
        <cdr:cNvSpPr txBox="1">
          <a:spLocks noChangeArrowheads="1"/>
        </cdr:cNvSpPr>
      </cdr:nvSpPr>
      <cdr:spPr>
        <a:xfrm>
          <a:off x="2009775" y="190500"/>
          <a:ext cx="1752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plants</a:t>
          </a:r>
        </a:p>
      </cdr:txBody>
    </cdr:sp>
  </cdr:relSizeAnchor>
  <cdr:relSizeAnchor xmlns:cdr="http://schemas.openxmlformats.org/drawingml/2006/chartDrawing">
    <cdr:from>
      <cdr:x>0.1025</cdr:x>
      <cdr:y>0.00225</cdr:y>
    </cdr:from>
    <cdr:to>
      <cdr:x>0.16375</cdr:x>
      <cdr:y>0.08375</cdr:y>
    </cdr:to>
    <cdr:sp>
      <cdr:nvSpPr>
        <cdr:cNvPr id="12" name="Text Box 13"/>
        <cdr:cNvSpPr txBox="1">
          <a:spLocks noChangeArrowheads="1"/>
        </cdr:cNvSpPr>
      </cdr:nvSpPr>
      <cdr:spPr>
        <a:xfrm>
          <a:off x="952500" y="9525"/>
          <a:ext cx="571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0.294</cdr:x>
      <cdr:y>0.1145</cdr:y>
    </cdr:from>
    <cdr:to>
      <cdr:x>0.294</cdr:x>
      <cdr:y>0.43725</cdr:y>
    </cdr:to>
    <cdr:sp>
      <cdr:nvSpPr>
        <cdr:cNvPr id="13" name="Line 14"/>
        <cdr:cNvSpPr>
          <a:spLocks/>
        </cdr:cNvSpPr>
      </cdr:nvSpPr>
      <cdr:spPr>
        <a:xfrm flipH="1">
          <a:off x="2733675" y="647700"/>
          <a:ext cx="0" cy="1838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</cdr:x>
      <cdr:y>0.23275</cdr:y>
    </cdr:from>
    <cdr:to>
      <cdr:x>0.37675</cdr:x>
      <cdr:y>0.4085</cdr:y>
    </cdr:to>
    <cdr:sp>
      <cdr:nvSpPr>
        <cdr:cNvPr id="14" name="Text Box 15"/>
        <cdr:cNvSpPr txBox="1">
          <a:spLocks noChangeArrowheads="1"/>
        </cdr:cNvSpPr>
      </cdr:nvSpPr>
      <cdr:spPr>
        <a:xfrm>
          <a:off x="2790825" y="1323975"/>
          <a:ext cx="7143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Older soil carbon</a:t>
          </a:r>
        </a:p>
      </cdr:txBody>
    </cdr:sp>
  </cdr:relSizeAnchor>
  <cdr:relSizeAnchor xmlns:cdr="http://schemas.openxmlformats.org/drawingml/2006/chartDrawing">
    <cdr:from>
      <cdr:x>0.7805</cdr:x>
      <cdr:y>0.01075</cdr:y>
    </cdr:from>
    <cdr:to>
      <cdr:x>0.844</cdr:x>
      <cdr:y>0.059</cdr:y>
    </cdr:to>
    <cdr:sp>
      <cdr:nvSpPr>
        <cdr:cNvPr id="15" name="Rectangle 15"/>
        <cdr:cNvSpPr>
          <a:spLocks/>
        </cdr:cNvSpPr>
      </cdr:nvSpPr>
      <cdr:spPr>
        <a:xfrm>
          <a:off x="7258050" y="57150"/>
          <a:ext cx="590550" cy="2762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bo\My%20Documents\caves\anna\IJFcf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cros\Deleter%20mac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Roz1990"/>
      <sheetName val="Chart1"/>
      <sheetName val="Chart1 (2)"/>
      <sheetName val="Bar-Matthews 1996   overall"/>
      <sheetName val="Bar-Matthews 1996 Co2 degassing"/>
      <sheetName val="Crag cf Bar-Matthews"/>
      <sheetName val="Dulinski input to Bar-Matthew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zoomScalePageLayoutView="0" workbookViewId="0" topLeftCell="A1">
      <selection activeCell="H27" sqref="H27"/>
    </sheetView>
  </sheetViews>
  <sheetFormatPr defaultColWidth="9.140625" defaultRowHeight="15"/>
  <cols>
    <col min="1" max="1" width="17.00390625" style="0" customWidth="1"/>
    <col min="3" max="3" width="9.00390625" style="0" customWidth="1"/>
    <col min="7" max="7" width="15.140625" style="0" customWidth="1"/>
    <col min="8" max="8" width="11.57421875" style="0" customWidth="1"/>
    <col min="11" max="12" width="11.421875" style="0" customWidth="1"/>
    <col min="13" max="13" width="14.57421875" style="0" customWidth="1"/>
    <col min="14" max="14" width="10.8515625" style="0" customWidth="1"/>
    <col min="15" max="15" width="14.140625" style="0" customWidth="1"/>
  </cols>
  <sheetData>
    <row r="1" spans="2:3" ht="15">
      <c r="B1" t="s">
        <v>0</v>
      </c>
      <c r="C1" t="s">
        <v>1</v>
      </c>
    </row>
    <row r="2" spans="1:13" ht="15">
      <c r="A2" t="s">
        <v>68</v>
      </c>
      <c r="B2">
        <v>-27.7</v>
      </c>
      <c r="C2">
        <v>106</v>
      </c>
      <c r="L2" t="s">
        <v>0</v>
      </c>
      <c r="M2" t="s">
        <v>44</v>
      </c>
    </row>
    <row r="3" spans="1:13" ht="30">
      <c r="A3" t="s">
        <v>2</v>
      </c>
      <c r="B3">
        <v>-13.5</v>
      </c>
      <c r="C3">
        <v>106</v>
      </c>
      <c r="K3" s="10" t="s">
        <v>70</v>
      </c>
      <c r="L3">
        <v>5</v>
      </c>
      <c r="M3">
        <v>100</v>
      </c>
    </row>
    <row r="4" spans="1:13" ht="30">
      <c r="A4" t="s">
        <v>3</v>
      </c>
      <c r="B4">
        <v>-27</v>
      </c>
      <c r="C4">
        <v>100</v>
      </c>
      <c r="G4">
        <v>-27</v>
      </c>
      <c r="H4">
        <v>100</v>
      </c>
      <c r="K4" s="10" t="s">
        <v>71</v>
      </c>
      <c r="L4">
        <v>5</v>
      </c>
      <c r="M4">
        <v>-20</v>
      </c>
    </row>
    <row r="5" spans="1:8" ht="15">
      <c r="A5" t="s">
        <v>4</v>
      </c>
      <c r="B5">
        <v>-13</v>
      </c>
      <c r="C5">
        <v>100</v>
      </c>
      <c r="G5">
        <v>-13</v>
      </c>
      <c r="H5">
        <v>100</v>
      </c>
    </row>
    <row r="6" spans="1:3" ht="45">
      <c r="A6" s="10" t="s">
        <v>5</v>
      </c>
      <c r="B6">
        <v>0</v>
      </c>
      <c r="C6">
        <v>0</v>
      </c>
    </row>
    <row r="7" spans="1:3" ht="15">
      <c r="A7" t="s">
        <v>6</v>
      </c>
      <c r="B7">
        <v>-8</v>
      </c>
      <c r="C7">
        <v>106</v>
      </c>
    </row>
    <row r="8" spans="1:8" ht="15">
      <c r="A8" t="s">
        <v>7</v>
      </c>
      <c r="B8">
        <v>-6.8</v>
      </c>
      <c r="C8">
        <v>100</v>
      </c>
      <c r="D8" t="s">
        <v>8</v>
      </c>
      <c r="G8">
        <v>-6.8</v>
      </c>
      <c r="H8">
        <v>100</v>
      </c>
    </row>
    <row r="10" spans="2:6" ht="15">
      <c r="B10" t="s">
        <v>9</v>
      </c>
      <c r="F10" t="s">
        <v>49</v>
      </c>
    </row>
    <row r="11" spans="2:3" ht="15">
      <c r="B11">
        <v>-11</v>
      </c>
      <c r="C11">
        <v>97</v>
      </c>
    </row>
    <row r="12" spans="2:20" ht="15">
      <c r="B12">
        <v>-2</v>
      </c>
      <c r="C12">
        <v>97</v>
      </c>
      <c r="H12" t="s">
        <v>72</v>
      </c>
      <c r="I12" t="s">
        <v>75</v>
      </c>
      <c r="T12" t="s">
        <v>78</v>
      </c>
    </row>
    <row r="13" spans="2:20" ht="15">
      <c r="B13">
        <v>-2</v>
      </c>
      <c r="C13">
        <v>70</v>
      </c>
      <c r="H13" t="s">
        <v>73</v>
      </c>
      <c r="I13" t="s">
        <v>76</v>
      </c>
      <c r="T13" t="s">
        <v>79</v>
      </c>
    </row>
    <row r="14" spans="2:12" ht="45">
      <c r="B14">
        <v>-11</v>
      </c>
      <c r="C14">
        <v>70</v>
      </c>
      <c r="H14" t="s">
        <v>74</v>
      </c>
      <c r="I14" s="16" t="s">
        <v>77</v>
      </c>
      <c r="J14" s="16"/>
      <c r="K14" s="16"/>
      <c r="L14" s="16"/>
    </row>
    <row r="15" spans="2:27" ht="15">
      <c r="B15">
        <v>-11</v>
      </c>
      <c r="C15">
        <v>97</v>
      </c>
      <c r="G15" s="21" t="s">
        <v>80</v>
      </c>
      <c r="M15" s="21" t="s">
        <v>81</v>
      </c>
      <c r="T15" s="21" t="s">
        <v>82</v>
      </c>
      <c r="AA15" t="s">
        <v>67</v>
      </c>
    </row>
    <row r="16" spans="7:32" ht="45">
      <c r="G16" s="2"/>
      <c r="H16" s="12" t="s">
        <v>55</v>
      </c>
      <c r="I16" s="3" t="s">
        <v>43</v>
      </c>
      <c r="J16" s="3" t="s">
        <v>42</v>
      </c>
      <c r="K16" s="3" t="s">
        <v>50</v>
      </c>
      <c r="L16" s="4" t="s">
        <v>45</v>
      </c>
      <c r="M16" s="2"/>
      <c r="N16" s="11" t="s">
        <v>55</v>
      </c>
      <c r="O16" s="19" t="s">
        <v>43</v>
      </c>
      <c r="P16" s="19" t="s">
        <v>42</v>
      </c>
      <c r="Q16" s="3" t="s">
        <v>51</v>
      </c>
      <c r="R16" s="4" t="s">
        <v>46</v>
      </c>
      <c r="T16" s="2"/>
      <c r="U16" s="11" t="s">
        <v>55</v>
      </c>
      <c r="V16" s="19" t="s">
        <v>43</v>
      </c>
      <c r="W16" s="19" t="s">
        <v>42</v>
      </c>
      <c r="X16" s="3" t="s">
        <v>51</v>
      </c>
      <c r="Y16" s="4" t="s">
        <v>46</v>
      </c>
      <c r="AA16" t="s">
        <v>66</v>
      </c>
      <c r="AC16" s="19" t="s">
        <v>43</v>
      </c>
      <c r="AD16" s="19" t="s">
        <v>42</v>
      </c>
      <c r="AE16" s="3" t="s">
        <v>51</v>
      </c>
      <c r="AF16" s="4" t="s">
        <v>46</v>
      </c>
    </row>
    <row r="17" spans="7:32" ht="15">
      <c r="G17" s="5"/>
      <c r="H17" s="6"/>
      <c r="I17" s="6"/>
      <c r="J17" s="6"/>
      <c r="K17" s="6" t="s">
        <v>0</v>
      </c>
      <c r="L17" s="7" t="s">
        <v>41</v>
      </c>
      <c r="M17" s="5"/>
      <c r="N17" s="6"/>
      <c r="O17" s="6"/>
      <c r="P17" s="6"/>
      <c r="Q17" s="6" t="s">
        <v>0</v>
      </c>
      <c r="R17" s="7" t="s">
        <v>41</v>
      </c>
      <c r="T17" s="5"/>
      <c r="U17" s="6"/>
      <c r="V17" s="6"/>
      <c r="W17" s="6"/>
      <c r="X17" s="6" t="s">
        <v>0</v>
      </c>
      <c r="Y17" s="7" t="s">
        <v>41</v>
      </c>
      <c r="AC17" s="6"/>
      <c r="AD17" s="6"/>
      <c r="AE17" s="6" t="s">
        <v>0</v>
      </c>
      <c r="AF17" s="7" t="s">
        <v>41</v>
      </c>
    </row>
    <row r="18" spans="1:32" ht="54">
      <c r="A18" t="s">
        <v>10</v>
      </c>
      <c r="B18" s="16" t="s">
        <v>11</v>
      </c>
      <c r="C18" s="16"/>
      <c r="D18" s="16"/>
      <c r="E18" s="16"/>
      <c r="F18" s="16"/>
      <c r="G18" s="5"/>
      <c r="H18" s="6" t="s">
        <v>56</v>
      </c>
      <c r="I18" s="6" t="s">
        <v>52</v>
      </c>
      <c r="J18" s="6" t="s">
        <v>53</v>
      </c>
      <c r="K18" s="6">
        <f>B4</f>
        <v>-27</v>
      </c>
      <c r="L18" s="7">
        <v>100</v>
      </c>
      <c r="M18" s="5"/>
      <c r="N18" s="6" t="s">
        <v>56</v>
      </c>
      <c r="O18" s="6" t="s">
        <v>52</v>
      </c>
      <c r="P18" s="6" t="s">
        <v>53</v>
      </c>
      <c r="Q18" s="6">
        <f>K18</f>
        <v>-27</v>
      </c>
      <c r="R18" s="7">
        <v>100</v>
      </c>
      <c r="T18" s="5"/>
      <c r="U18" s="6" t="s">
        <v>56</v>
      </c>
      <c r="V18" s="6" t="s">
        <v>52</v>
      </c>
      <c r="W18" s="6">
        <v>10</v>
      </c>
      <c r="X18" s="6">
        <v>-15</v>
      </c>
      <c r="Y18" s="7">
        <v>100</v>
      </c>
      <c r="AC18">
        <v>8.35</v>
      </c>
      <c r="AD18">
        <v>150</v>
      </c>
      <c r="AE18">
        <v>-3</v>
      </c>
      <c r="AF18">
        <v>33</v>
      </c>
    </row>
    <row r="19" spans="1:32" ht="90">
      <c r="A19" t="s">
        <v>12</v>
      </c>
      <c r="B19" s="16" t="s">
        <v>13</v>
      </c>
      <c r="C19" s="16"/>
      <c r="D19" s="16"/>
      <c r="E19" s="16"/>
      <c r="F19" s="16"/>
      <c r="G19" s="13" t="s">
        <v>48</v>
      </c>
      <c r="H19" s="14" t="s">
        <v>57</v>
      </c>
      <c r="I19" s="14" t="s">
        <v>54</v>
      </c>
      <c r="J19" s="14" t="s">
        <v>54</v>
      </c>
      <c r="K19" s="6">
        <v>-17.5</v>
      </c>
      <c r="L19" s="7">
        <v>100</v>
      </c>
      <c r="M19" s="13" t="s">
        <v>64</v>
      </c>
      <c r="N19" s="14" t="s">
        <v>58</v>
      </c>
      <c r="O19" s="14" t="s">
        <v>54</v>
      </c>
      <c r="P19" s="14" t="s">
        <v>54</v>
      </c>
      <c r="Q19" s="14">
        <v>-17.5</v>
      </c>
      <c r="R19" s="15" t="s">
        <v>63</v>
      </c>
      <c r="T19" s="13" t="s">
        <v>47</v>
      </c>
      <c r="U19" s="14" t="s">
        <v>59</v>
      </c>
      <c r="V19" s="14">
        <v>6.83</v>
      </c>
      <c r="W19" s="14">
        <v>72</v>
      </c>
      <c r="X19" s="14">
        <v>-11.3</v>
      </c>
      <c r="Y19" s="15">
        <v>76</v>
      </c>
      <c r="AE19">
        <v>-5</v>
      </c>
      <c r="AF19">
        <v>40</v>
      </c>
    </row>
    <row r="20" spans="1:25" ht="90">
      <c r="A20" t="s">
        <v>14</v>
      </c>
      <c r="B20" s="16" t="s">
        <v>15</v>
      </c>
      <c r="C20" s="16"/>
      <c r="D20" s="16"/>
      <c r="E20" s="16"/>
      <c r="F20" s="16"/>
      <c r="G20" s="13" t="s">
        <v>48</v>
      </c>
      <c r="H20" s="14" t="s">
        <v>58</v>
      </c>
      <c r="I20" s="14">
        <v>7.3</v>
      </c>
      <c r="J20" s="14">
        <v>420</v>
      </c>
      <c r="K20" s="6">
        <v>-17.5</v>
      </c>
      <c r="L20" s="7">
        <v>100</v>
      </c>
      <c r="M20" s="13" t="s">
        <v>65</v>
      </c>
      <c r="N20" s="14" t="s">
        <v>58</v>
      </c>
      <c r="O20" s="6">
        <v>7.3</v>
      </c>
      <c r="P20" s="6">
        <v>420</v>
      </c>
      <c r="Q20" s="20">
        <f>Q19</f>
        <v>-17.5</v>
      </c>
      <c r="R20" s="15" t="s">
        <v>63</v>
      </c>
      <c r="T20" s="13" t="s">
        <v>47</v>
      </c>
      <c r="U20" s="14" t="s">
        <v>59</v>
      </c>
      <c r="V20" s="6">
        <v>8.4</v>
      </c>
      <c r="W20" s="6">
        <v>120</v>
      </c>
      <c r="X20" s="20">
        <f>Y20*0+(100-Y20)*X18/100</f>
        <v>-7.605</v>
      </c>
      <c r="Y20" s="15">
        <v>49.3</v>
      </c>
    </row>
    <row r="21" spans="1:25" ht="60">
      <c r="A21" t="s">
        <v>16</v>
      </c>
      <c r="B21" s="16" t="s">
        <v>17</v>
      </c>
      <c r="C21" s="16"/>
      <c r="D21" s="16"/>
      <c r="E21" s="16"/>
      <c r="F21" s="16"/>
      <c r="G21" s="17" t="s">
        <v>62</v>
      </c>
      <c r="H21" s="18" t="s">
        <v>58</v>
      </c>
      <c r="I21" s="18">
        <v>7</v>
      </c>
      <c r="J21" s="18">
        <v>600</v>
      </c>
      <c r="K21" s="8">
        <v>-17.5</v>
      </c>
      <c r="L21" s="9">
        <v>100</v>
      </c>
      <c r="M21" s="17" t="s">
        <v>60</v>
      </c>
      <c r="N21" s="8" t="s">
        <v>61</v>
      </c>
      <c r="O21" s="6">
        <v>7.3</v>
      </c>
      <c r="P21" s="6">
        <v>420</v>
      </c>
      <c r="Q21" s="20">
        <f>Q19</f>
        <v>-17.5</v>
      </c>
      <c r="R21" s="15" t="s">
        <v>63</v>
      </c>
      <c r="T21" s="17" t="s">
        <v>60</v>
      </c>
      <c r="U21" s="8" t="s">
        <v>61</v>
      </c>
      <c r="V21" s="8">
        <v>8.4</v>
      </c>
      <c r="W21" s="8">
        <v>120</v>
      </c>
      <c r="X21" s="20">
        <f>X20</f>
        <v>-7.605</v>
      </c>
      <c r="Y21" s="9">
        <f>Y20</f>
        <v>49.3</v>
      </c>
    </row>
    <row r="22" spans="20:25" ht="15">
      <c r="T22" s="1" t="s">
        <v>69</v>
      </c>
      <c r="X22">
        <v>-3</v>
      </c>
      <c r="Y22">
        <v>33</v>
      </c>
    </row>
    <row r="23" spans="1:11" ht="45">
      <c r="A23" s="10"/>
      <c r="B23" s="10"/>
      <c r="C23" s="10"/>
      <c r="D23" s="10" t="s">
        <v>18</v>
      </c>
      <c r="E23" s="10" t="s">
        <v>18</v>
      </c>
      <c r="F23" s="10" t="s">
        <v>19</v>
      </c>
      <c r="G23" s="10" t="s">
        <v>19</v>
      </c>
      <c r="H23" s="10"/>
      <c r="I23" s="10"/>
      <c r="J23" s="10"/>
      <c r="K23" s="10"/>
    </row>
    <row r="24" spans="1:11" ht="15">
      <c r="A24" s="10"/>
      <c r="B24" s="10"/>
      <c r="C24" s="10"/>
      <c r="D24" s="10" t="s">
        <v>20</v>
      </c>
      <c r="E24" s="10" t="s">
        <v>21</v>
      </c>
      <c r="F24" s="10" t="s">
        <v>20</v>
      </c>
      <c r="G24" s="10" t="s">
        <v>21</v>
      </c>
      <c r="H24" s="10"/>
      <c r="I24" s="10"/>
      <c r="J24" s="10"/>
      <c r="K24" s="10"/>
    </row>
    <row r="25" ht="15">
      <c r="A25" t="s">
        <v>22</v>
      </c>
    </row>
    <row r="26" spans="1:11" ht="45">
      <c r="A26" s="10"/>
      <c r="B26" s="10" t="s">
        <v>23</v>
      </c>
      <c r="C26" s="10"/>
      <c r="D26" s="10" t="s">
        <v>24</v>
      </c>
      <c r="E26" s="10"/>
      <c r="F26" s="10"/>
      <c r="G26" s="10" t="s">
        <v>25</v>
      </c>
      <c r="H26" s="10"/>
      <c r="I26" s="10"/>
      <c r="J26" s="10"/>
      <c r="K26" s="10"/>
    </row>
    <row r="27" spans="1:11" ht="45">
      <c r="A27" s="10"/>
      <c r="B27" s="10" t="s">
        <v>23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>
      <c r="A28" s="10" t="s">
        <v>26</v>
      </c>
      <c r="B28" s="10"/>
      <c r="C28" s="10"/>
      <c r="D28" s="10" t="s">
        <v>24</v>
      </c>
      <c r="E28" s="10"/>
      <c r="F28" s="10" t="s">
        <v>27</v>
      </c>
      <c r="G28" s="10" t="s">
        <v>28</v>
      </c>
      <c r="H28" s="10"/>
      <c r="I28" s="10"/>
      <c r="J28" s="10"/>
      <c r="K28" s="10"/>
    </row>
    <row r="29" spans="1:11" ht="30">
      <c r="A29" s="10" t="s">
        <v>29</v>
      </c>
      <c r="B29" s="10"/>
      <c r="C29" s="10"/>
      <c r="D29" s="10"/>
      <c r="E29" s="10"/>
      <c r="F29" s="10"/>
      <c r="G29" s="10">
        <v>0</v>
      </c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 t="s">
        <v>30</v>
      </c>
      <c r="H30" s="10"/>
      <c r="I30" s="10"/>
      <c r="J30" s="10"/>
      <c r="K30" s="10"/>
    </row>
    <row r="31" spans="1:11" ht="30">
      <c r="A31" s="10" t="s">
        <v>31</v>
      </c>
      <c r="B31" s="10"/>
      <c r="C31" s="10"/>
      <c r="D31" s="10" t="s">
        <v>32</v>
      </c>
      <c r="E31" s="10" t="s">
        <v>30</v>
      </c>
      <c r="F31" s="10" t="s">
        <v>33</v>
      </c>
      <c r="G31" s="10" t="s">
        <v>34</v>
      </c>
      <c r="H31" s="10"/>
      <c r="I31" s="10"/>
      <c r="J31" s="10"/>
      <c r="K31" s="10"/>
    </row>
    <row r="32" spans="1:1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05">
      <c r="A35" s="10" t="s">
        <v>35</v>
      </c>
      <c r="B35" s="10" t="s">
        <v>36</v>
      </c>
      <c r="C35" s="10" t="s">
        <v>37</v>
      </c>
      <c r="D35" s="10"/>
      <c r="E35" s="10" t="s">
        <v>38</v>
      </c>
      <c r="F35" s="10" t="s">
        <v>39</v>
      </c>
      <c r="G35" s="10"/>
      <c r="H35" s="10"/>
      <c r="I35" s="10" t="s">
        <v>40</v>
      </c>
      <c r="J35" s="10" t="s">
        <v>20</v>
      </c>
      <c r="K35" s="10" t="s">
        <v>41</v>
      </c>
    </row>
  </sheetData>
  <sheetProtection/>
  <printOptions/>
  <pageMargins left="0.5511811023622047" right="0.5511811023622047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fairchij</dc:creator>
  <cp:keywords/>
  <dc:description/>
  <cp:lastModifiedBy>ian</cp:lastModifiedBy>
  <cp:lastPrinted>2010-09-02T14:13:26Z</cp:lastPrinted>
  <dcterms:created xsi:type="dcterms:W3CDTF">2009-09-08T13:57:27Z</dcterms:created>
  <dcterms:modified xsi:type="dcterms:W3CDTF">2011-12-28T21:33:41Z</dcterms:modified>
  <cp:category/>
  <cp:version/>
  <cp:contentType/>
  <cp:contentStatus/>
</cp:coreProperties>
</file>